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stransportationworkingsys-my.sharepoint.com/personal/frederic_allez_twstransportationworkingsys_onmicrosoft_com/Documents/Documents/Admin-tws/Leyton/leyton_juillet_2025/Feuille de temps/"/>
    </mc:Choice>
  </mc:AlternateContent>
  <xr:revisionPtr revIDLastSave="82" documentId="13_ncr:1_{5CB08F9D-76DF-47D9-969A-DA450C255B11}" xr6:coauthVersionLast="47" xr6:coauthVersionMax="47" xr10:uidLastSave="{2CE8BE49-EC6C-4F2E-89D6-9F145B29ADC0}"/>
  <bookViews>
    <workbookView xWindow="-120" yWindow="-120" windowWidth="29040" windowHeight="17520" activeTab="4" xr2:uid="{00000000-000D-0000-FFFF-FFFF00000000}"/>
  </bookViews>
  <sheets>
    <sheet name="Synthèse 2024" sheetId="6" r:id="rId1"/>
    <sheet name="2024_-_OASIS-AV" sheetId="2" r:id="rId2"/>
    <sheet name="2024_-_OASIS-JPL" sheetId="4" r:id="rId3"/>
    <sheet name="2024_-_OASIS-FA" sheetId="5" r:id="rId4"/>
    <sheet name="2024_-ERASMUS-JPL" sheetId="3" r:id="rId5"/>
    <sheet name="2024_-ERASMUS-FA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3" l="1"/>
  <c r="N5" i="3"/>
  <c r="M5" i="3"/>
  <c r="L5" i="3"/>
  <c r="K5" i="3"/>
  <c r="J5" i="3"/>
  <c r="I5" i="3"/>
  <c r="H5" i="3"/>
  <c r="G5" i="3"/>
  <c r="F5" i="3"/>
  <c r="E5" i="3"/>
  <c r="D5" i="3"/>
  <c r="C5" i="3"/>
  <c r="O5" i="6"/>
  <c r="O2" i="2"/>
  <c r="O3" i="2"/>
  <c r="O4" i="2"/>
  <c r="O5" i="2"/>
  <c r="A3" i="6" l="1"/>
  <c r="B3" i="6"/>
  <c r="C10" i="6"/>
  <c r="E10" i="6"/>
  <c r="H10" i="6"/>
  <c r="K10" i="6"/>
  <c r="M10" i="6"/>
  <c r="N5" i="7"/>
  <c r="M5" i="7"/>
  <c r="L5" i="7"/>
  <c r="K5" i="7"/>
  <c r="J5" i="7"/>
  <c r="J3" i="6" s="1"/>
  <c r="O3" i="6" s="1"/>
  <c r="I5" i="7"/>
  <c r="H5" i="7"/>
  <c r="G5" i="7"/>
  <c r="F5" i="7"/>
  <c r="E5" i="7"/>
  <c r="D5" i="7"/>
  <c r="C5" i="7"/>
  <c r="O3" i="7"/>
  <c r="O5" i="7" s="1"/>
  <c r="A6" i="6"/>
  <c r="B6" i="6"/>
  <c r="O6" i="6"/>
  <c r="A4" i="6"/>
  <c r="B4" i="6"/>
  <c r="C8" i="6"/>
  <c r="E8" i="6"/>
  <c r="F8" i="6"/>
  <c r="G8" i="6"/>
  <c r="H8" i="6"/>
  <c r="I8" i="6"/>
  <c r="J8" i="6"/>
  <c r="K8" i="6"/>
  <c r="L8" i="6"/>
  <c r="M8" i="6"/>
  <c r="N8" i="6"/>
  <c r="A5" i="6"/>
  <c r="B5" i="6"/>
  <c r="A2" i="6"/>
  <c r="B2" i="6"/>
  <c r="G9" i="6"/>
  <c r="K9" i="6"/>
  <c r="O4" i="5"/>
  <c r="N6" i="5"/>
  <c r="M6" i="5"/>
  <c r="L6" i="5"/>
  <c r="K6" i="5"/>
  <c r="J6" i="5"/>
  <c r="I6" i="5"/>
  <c r="H6" i="5"/>
  <c r="G6" i="5"/>
  <c r="F6" i="5"/>
  <c r="E6" i="5"/>
  <c r="D6" i="5"/>
  <c r="C6" i="5"/>
  <c r="O3" i="5"/>
  <c r="N6" i="4"/>
  <c r="M6" i="4"/>
  <c r="L6" i="4"/>
  <c r="K6" i="4"/>
  <c r="J6" i="4"/>
  <c r="I6" i="4"/>
  <c r="H6" i="4"/>
  <c r="G6" i="4"/>
  <c r="F6" i="4"/>
  <c r="E6" i="4"/>
  <c r="D6" i="4"/>
  <c r="C6" i="4"/>
  <c r="O2" i="4"/>
  <c r="O6" i="4" s="1"/>
  <c r="O3" i="3"/>
  <c r="O2" i="3"/>
  <c r="N6" i="2"/>
  <c r="M6" i="2"/>
  <c r="L6" i="2"/>
  <c r="K6" i="2"/>
  <c r="J6" i="2"/>
  <c r="I6" i="2"/>
  <c r="H6" i="2"/>
  <c r="G6" i="2"/>
  <c r="F6" i="2"/>
  <c r="E6" i="2"/>
  <c r="D6" i="2"/>
  <c r="C6" i="2"/>
  <c r="O5" i="3" l="1"/>
  <c r="J9" i="6"/>
  <c r="O2" i="6"/>
  <c r="D8" i="6"/>
  <c r="O4" i="6"/>
  <c r="O8" i="6" s="1"/>
  <c r="E9" i="6"/>
  <c r="E12" i="6" s="1"/>
  <c r="L10" i="6"/>
  <c r="D10" i="6"/>
  <c r="J10" i="6"/>
  <c r="I10" i="6"/>
  <c r="O10" i="6"/>
  <c r="G10" i="6"/>
  <c r="G12" i="6" s="1"/>
  <c r="N10" i="6"/>
  <c r="F10" i="6"/>
  <c r="C9" i="6"/>
  <c r="C12" i="6" s="1"/>
  <c r="N9" i="6"/>
  <c r="K12" i="6"/>
  <c r="M9" i="6"/>
  <c r="M12" i="6" s="1"/>
  <c r="L9" i="6"/>
  <c r="I9" i="6"/>
  <c r="H9" i="6"/>
  <c r="H12" i="6" s="1"/>
  <c r="F9" i="6"/>
  <c r="D9" i="6"/>
  <c r="O6" i="5"/>
  <c r="O6" i="2"/>
  <c r="J12" i="6" l="1"/>
  <c r="O9" i="6"/>
  <c r="L12" i="6"/>
  <c r="F12" i="6"/>
  <c r="I12" i="6"/>
  <c r="O12" i="6"/>
  <c r="D12" i="6"/>
  <c r="N12" i="6"/>
</calcChain>
</file>

<file path=xl/sharedStrings.xml><?xml version="1.0" encoding="utf-8"?>
<sst xmlns="http://schemas.openxmlformats.org/spreadsheetml/2006/main" count="128" uniqueCount="33">
  <si>
    <t>Jan</t>
  </si>
  <si>
    <t>Fév</t>
  </si>
  <si>
    <t>Mars</t>
  </si>
  <si>
    <t>Avr</t>
  </si>
  <si>
    <t>Mai</t>
  </si>
  <si>
    <t>Juin</t>
  </si>
  <si>
    <t>Juil</t>
  </si>
  <si>
    <t>Aout</t>
  </si>
  <si>
    <t>Sept</t>
  </si>
  <si>
    <t>Octo</t>
  </si>
  <si>
    <t>Nove</t>
  </si>
  <si>
    <t>Dece</t>
  </si>
  <si>
    <t>Total</t>
  </si>
  <si>
    <t>Technique</t>
  </si>
  <si>
    <t>Architecture-Interopérabilité-Sécurité</t>
  </si>
  <si>
    <t>Fonction</t>
  </si>
  <si>
    <t>Ergonomie</t>
  </si>
  <si>
    <t>Total AV</t>
  </si>
  <si>
    <t>Ouvrages&amp;Elements; Surveillance; Workflow</t>
  </si>
  <si>
    <t>Total JPL</t>
  </si>
  <si>
    <t>Architecture-Interopérabilité-Sécurité-SIG-SAAS</t>
  </si>
  <si>
    <t>ERASMUS 6</t>
  </si>
  <si>
    <t>Total FA</t>
  </si>
  <si>
    <t>Total JPL OASIS</t>
  </si>
  <si>
    <t>OASIS-OKAPI</t>
  </si>
  <si>
    <t>ERASMUS</t>
  </si>
  <si>
    <t>Total AV OASIS</t>
  </si>
  <si>
    <t>Total FA OASIS</t>
  </si>
  <si>
    <t>Total AV+JPL+FA</t>
  </si>
  <si>
    <t>OASIS-WEB</t>
  </si>
  <si>
    <t>OKAPI</t>
  </si>
  <si>
    <t>Ergonomie&amp;SmartPhone&amp;Tablette&amp;Distribution</t>
  </si>
  <si>
    <t>Formation nouvelles connaissances &lt;- cas concrets forums&amp;stratégie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</si>
</sst>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DDEBF7"/>
        <bgColor rgb="FFDDEBF7"/>
      </patternFill>
    </fill>
    <fill>
      <patternFill patternType="solid">
        <fgColor rgb="FFFFF2CC"/>
        <bgColor rgb="FFFFF2CC"/>
      </patternFill>
    </fill>
    <fill>
      <patternFill patternType="solid">
        <fgColor rgb="FFF4B084"/>
        <bgColor rgb="FFF4B08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6337778862885"/>
        <bgColor rgb="FFFFF2CC"/>
      </patternFill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left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8" borderId="0" xfId="0" applyFill="1" applyAlignment="1">
      <alignment horizontal="left"/>
    </xf>
    <xf numFmtId="0" fontId="0" fillId="9" borderId="0" xfId="0" applyFill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workbookViewId="0">
      <selection activeCell="C3" sqref="C3:O3"/>
    </sheetView>
  </sheetViews>
  <sheetFormatPr baseColWidth="10" defaultRowHeight="15" x14ac:dyDescent="0.25"/>
  <cols>
    <col min="1" max="1" width="23.5703125" customWidth="1"/>
    <col min="2" max="2" width="25" customWidth="1"/>
  </cols>
  <sheetData>
    <row r="1" spans="1:28" x14ac:dyDescent="0.25">
      <c r="B1" s="1"/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28" x14ac:dyDescent="0.25">
      <c r="A2" s="13" t="str">
        <f>'2024_-ERASMUS-JPL'!A5</f>
        <v>Total JPL</v>
      </c>
      <c r="B2" s="13" t="str">
        <f>'2024_-ERASMUS-JPL'!B5</f>
        <v>ERASMUS</v>
      </c>
      <c r="C2" s="13">
        <v>9</v>
      </c>
      <c r="D2" s="13">
        <v>6</v>
      </c>
      <c r="E2" s="13">
        <v>7</v>
      </c>
      <c r="F2" s="13">
        <v>8</v>
      </c>
      <c r="G2" s="13">
        <v>3</v>
      </c>
      <c r="H2" s="13">
        <v>5</v>
      </c>
      <c r="I2" s="13">
        <v>9</v>
      </c>
      <c r="J2" s="13">
        <v>1</v>
      </c>
      <c r="K2" s="13">
        <v>6</v>
      </c>
      <c r="L2" s="13">
        <v>8</v>
      </c>
      <c r="M2" s="13">
        <v>6</v>
      </c>
      <c r="N2" s="13">
        <v>5</v>
      </c>
      <c r="O2" s="13">
        <f>SUM(C2:N2)</f>
        <v>73</v>
      </c>
      <c r="P2" s="1"/>
    </row>
    <row r="3" spans="1:28" x14ac:dyDescent="0.25">
      <c r="A3" s="13" t="str">
        <f>'2024_-ERASMUS-FA'!A5</f>
        <v>Total FA</v>
      </c>
      <c r="B3" s="13" t="str">
        <f>'2024_-ERASMUS-FA'!B5</f>
        <v>ERASMUS</v>
      </c>
      <c r="C3" s="13">
        <v>2</v>
      </c>
      <c r="D3" s="13">
        <v>2</v>
      </c>
      <c r="E3" s="13">
        <v>3</v>
      </c>
      <c r="F3" s="13">
        <v>1</v>
      </c>
      <c r="G3" s="13">
        <v>0</v>
      </c>
      <c r="H3" s="13">
        <v>1</v>
      </c>
      <c r="I3" s="13">
        <v>2</v>
      </c>
      <c r="J3" s="13">
        <f>'2024_-ERASMUS-FA'!J5</f>
        <v>0</v>
      </c>
      <c r="K3" s="13">
        <v>2</v>
      </c>
      <c r="L3" s="13">
        <v>2</v>
      </c>
      <c r="M3" s="13">
        <v>1</v>
      </c>
      <c r="N3" s="13">
        <v>2</v>
      </c>
      <c r="O3" s="13">
        <f>SUM(C3:N3)</f>
        <v>18</v>
      </c>
      <c r="P3" s="1"/>
    </row>
    <row r="4" spans="1:28" x14ac:dyDescent="0.25">
      <c r="A4" s="14" t="str">
        <f>'2024_-_OASIS-AV'!A6</f>
        <v>Total AV OASIS</v>
      </c>
      <c r="B4" s="14" t="str">
        <f>'2024_-_OASIS-AV'!B6</f>
        <v>OASIS-OKAPI</v>
      </c>
      <c r="C4" s="14">
        <v>9</v>
      </c>
      <c r="D4" s="14">
        <v>8</v>
      </c>
      <c r="E4" s="14">
        <v>6</v>
      </c>
      <c r="F4" s="14">
        <v>8</v>
      </c>
      <c r="G4" s="14">
        <v>3</v>
      </c>
      <c r="H4" s="14">
        <v>5</v>
      </c>
      <c r="I4" s="14">
        <v>7</v>
      </c>
      <c r="J4" s="14">
        <v>3</v>
      </c>
      <c r="K4" s="14">
        <v>10</v>
      </c>
      <c r="L4" s="14">
        <v>9</v>
      </c>
      <c r="M4" s="14">
        <v>7</v>
      </c>
      <c r="N4" s="14">
        <v>7</v>
      </c>
      <c r="O4" s="14">
        <f>SUM(C4:N4)</f>
        <v>82</v>
      </c>
    </row>
    <row r="5" spans="1:28" x14ac:dyDescent="0.25">
      <c r="A5" s="14" t="str">
        <f>'2024_-_OASIS-JPL'!A6</f>
        <v>Total JPL OASIS</v>
      </c>
      <c r="B5" s="14" t="str">
        <f>'2024_-_OASIS-JPL'!B6</f>
        <v>OASIS-OKAPI</v>
      </c>
      <c r="C5" s="14">
        <v>4</v>
      </c>
      <c r="D5" s="14">
        <v>4</v>
      </c>
      <c r="E5" s="14">
        <v>4</v>
      </c>
      <c r="F5" s="14">
        <v>4</v>
      </c>
      <c r="G5" s="14">
        <v>3</v>
      </c>
      <c r="H5" s="14">
        <v>4</v>
      </c>
      <c r="I5" s="14">
        <v>4</v>
      </c>
      <c r="J5" s="14">
        <v>1</v>
      </c>
      <c r="K5" s="14">
        <v>3</v>
      </c>
      <c r="L5" s="14">
        <v>4</v>
      </c>
      <c r="M5" s="14">
        <v>3</v>
      </c>
      <c r="N5" s="14">
        <v>3</v>
      </c>
      <c r="O5" s="14">
        <f>SUM(C5:N5)</f>
        <v>41</v>
      </c>
    </row>
    <row r="6" spans="1:28" x14ac:dyDescent="0.25">
      <c r="A6" s="14" t="str">
        <f>'2024_-_OASIS-FA'!A6</f>
        <v>Total FA OASIS</v>
      </c>
      <c r="B6" s="14" t="str">
        <f>'2024_-_OASIS-FA'!B6</f>
        <v>OASIS-OKAPI</v>
      </c>
      <c r="C6" s="14">
        <v>7</v>
      </c>
      <c r="D6" s="14">
        <v>6</v>
      </c>
      <c r="E6" s="14">
        <v>6</v>
      </c>
      <c r="F6" s="14">
        <v>6</v>
      </c>
      <c r="G6" s="14">
        <v>4</v>
      </c>
      <c r="H6" s="14">
        <v>5</v>
      </c>
      <c r="I6" s="14">
        <v>6</v>
      </c>
      <c r="J6" s="14">
        <v>3</v>
      </c>
      <c r="K6" s="14">
        <v>7</v>
      </c>
      <c r="L6" s="14">
        <v>7</v>
      </c>
      <c r="M6" s="14">
        <v>7</v>
      </c>
      <c r="N6" s="14">
        <v>5</v>
      </c>
      <c r="O6" s="14">
        <f>SUM(C6:N6)</f>
        <v>69</v>
      </c>
    </row>
    <row r="8" spans="1:28" x14ac:dyDescent="0.25">
      <c r="A8" t="s">
        <v>17</v>
      </c>
      <c r="C8">
        <f t="shared" ref="C8:O8" si="0">C4</f>
        <v>9</v>
      </c>
      <c r="D8">
        <f t="shared" si="0"/>
        <v>8</v>
      </c>
      <c r="E8">
        <f t="shared" si="0"/>
        <v>6</v>
      </c>
      <c r="F8">
        <f t="shared" si="0"/>
        <v>8</v>
      </c>
      <c r="G8">
        <f t="shared" si="0"/>
        <v>3</v>
      </c>
      <c r="H8">
        <f t="shared" si="0"/>
        <v>5</v>
      </c>
      <c r="I8">
        <f t="shared" si="0"/>
        <v>7</v>
      </c>
      <c r="J8">
        <f t="shared" si="0"/>
        <v>3</v>
      </c>
      <c r="K8">
        <f t="shared" si="0"/>
        <v>10</v>
      </c>
      <c r="L8">
        <f t="shared" si="0"/>
        <v>9</v>
      </c>
      <c r="M8">
        <f t="shared" si="0"/>
        <v>7</v>
      </c>
      <c r="N8">
        <f t="shared" si="0"/>
        <v>7</v>
      </c>
      <c r="O8">
        <f t="shared" si="0"/>
        <v>82</v>
      </c>
    </row>
    <row r="9" spans="1:28" x14ac:dyDescent="0.25">
      <c r="A9" t="s">
        <v>19</v>
      </c>
      <c r="C9">
        <f t="shared" ref="C9:O9" si="1">C2+C5</f>
        <v>13</v>
      </c>
      <c r="D9">
        <f t="shared" si="1"/>
        <v>10</v>
      </c>
      <c r="E9">
        <f t="shared" si="1"/>
        <v>11</v>
      </c>
      <c r="F9">
        <f t="shared" si="1"/>
        <v>12</v>
      </c>
      <c r="G9">
        <f t="shared" si="1"/>
        <v>6</v>
      </c>
      <c r="H9">
        <f t="shared" si="1"/>
        <v>9</v>
      </c>
      <c r="I9">
        <f t="shared" si="1"/>
        <v>13</v>
      </c>
      <c r="J9">
        <f t="shared" si="1"/>
        <v>2</v>
      </c>
      <c r="K9">
        <f t="shared" si="1"/>
        <v>9</v>
      </c>
      <c r="L9">
        <f t="shared" si="1"/>
        <v>12</v>
      </c>
      <c r="M9">
        <f t="shared" si="1"/>
        <v>9</v>
      </c>
      <c r="N9">
        <f t="shared" si="1"/>
        <v>8</v>
      </c>
      <c r="O9">
        <f t="shared" si="1"/>
        <v>114</v>
      </c>
    </row>
    <row r="10" spans="1:28" x14ac:dyDescent="0.25">
      <c r="A10" t="s">
        <v>22</v>
      </c>
      <c r="C10">
        <f t="shared" ref="C10:O10" si="2">C3+C6</f>
        <v>9</v>
      </c>
      <c r="D10">
        <f t="shared" si="2"/>
        <v>8</v>
      </c>
      <c r="E10">
        <f t="shared" si="2"/>
        <v>9</v>
      </c>
      <c r="F10">
        <f t="shared" si="2"/>
        <v>7</v>
      </c>
      <c r="G10">
        <f t="shared" si="2"/>
        <v>4</v>
      </c>
      <c r="H10">
        <f t="shared" si="2"/>
        <v>6</v>
      </c>
      <c r="I10">
        <f t="shared" si="2"/>
        <v>8</v>
      </c>
      <c r="J10">
        <f t="shared" si="2"/>
        <v>3</v>
      </c>
      <c r="K10">
        <f t="shared" si="2"/>
        <v>9</v>
      </c>
      <c r="L10">
        <f t="shared" si="2"/>
        <v>9</v>
      </c>
      <c r="M10">
        <f t="shared" si="2"/>
        <v>8</v>
      </c>
      <c r="N10">
        <f t="shared" si="2"/>
        <v>7</v>
      </c>
      <c r="O10">
        <f t="shared" si="2"/>
        <v>87</v>
      </c>
    </row>
    <row r="12" spans="1:28" x14ac:dyDescent="0.25">
      <c r="A12" t="s">
        <v>28</v>
      </c>
      <c r="C12">
        <f>SUM(C8:C10)</f>
        <v>31</v>
      </c>
      <c r="D12">
        <f t="shared" ref="D12:O12" si="3">SUM(D8:D10)</f>
        <v>26</v>
      </c>
      <c r="E12">
        <f t="shared" si="3"/>
        <v>26</v>
      </c>
      <c r="F12">
        <f t="shared" si="3"/>
        <v>27</v>
      </c>
      <c r="G12">
        <f t="shared" si="3"/>
        <v>13</v>
      </c>
      <c r="H12">
        <f t="shared" si="3"/>
        <v>20</v>
      </c>
      <c r="I12">
        <f t="shared" si="3"/>
        <v>28</v>
      </c>
      <c r="J12">
        <f t="shared" si="3"/>
        <v>8</v>
      </c>
      <c r="K12">
        <f t="shared" si="3"/>
        <v>28</v>
      </c>
      <c r="L12">
        <f t="shared" si="3"/>
        <v>30</v>
      </c>
      <c r="M12">
        <f t="shared" si="3"/>
        <v>24</v>
      </c>
      <c r="N12">
        <f t="shared" si="3"/>
        <v>22</v>
      </c>
      <c r="O12">
        <f t="shared" si="3"/>
        <v>283</v>
      </c>
    </row>
    <row r="15" spans="1:28" s="14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"/>
  <sheetViews>
    <sheetView workbookViewId="0">
      <selection activeCell="A4" sqref="A4:B5"/>
    </sheetView>
  </sheetViews>
  <sheetFormatPr baseColWidth="10" defaultRowHeight="15" x14ac:dyDescent="0.25"/>
  <cols>
    <col min="1" max="1" width="50.7109375" customWidth="1"/>
    <col min="2" max="2" width="62.85546875" style="1" customWidth="1"/>
    <col min="3" max="20" width="5.7109375" customWidth="1"/>
    <col min="21" max="21" width="11.42578125" customWidth="1"/>
  </cols>
  <sheetData>
    <row r="1" spans="1:15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 x14ac:dyDescent="0.25">
      <c r="A2" s="2" t="s">
        <v>13</v>
      </c>
      <c r="B2" s="3" t="s">
        <v>14</v>
      </c>
      <c r="C2" s="4">
        <v>1</v>
      </c>
      <c r="D2" s="4">
        <v>1</v>
      </c>
      <c r="E2" s="4">
        <v>1</v>
      </c>
      <c r="F2" s="4">
        <v>1</v>
      </c>
      <c r="G2" s="4">
        <v>1</v>
      </c>
      <c r="H2" s="4">
        <v>1</v>
      </c>
      <c r="I2" s="4">
        <v>1</v>
      </c>
      <c r="J2" s="4"/>
      <c r="K2" s="4">
        <v>1</v>
      </c>
      <c r="L2" s="4">
        <v>1</v>
      </c>
      <c r="M2" s="4">
        <v>1</v>
      </c>
      <c r="N2" s="4">
        <v>1</v>
      </c>
      <c r="O2" s="4">
        <f t="shared" ref="O2:O5" si="0">SUM(C2:N2)</f>
        <v>11</v>
      </c>
    </row>
    <row r="3" spans="1:15" x14ac:dyDescent="0.25">
      <c r="A3" s="5" t="s">
        <v>15</v>
      </c>
      <c r="B3" s="6" t="s">
        <v>18</v>
      </c>
      <c r="C3" s="7">
        <v>4</v>
      </c>
      <c r="D3" s="7">
        <v>4</v>
      </c>
      <c r="E3" s="7">
        <v>4</v>
      </c>
      <c r="F3" s="7">
        <v>4</v>
      </c>
      <c r="G3" s="7"/>
      <c r="H3" s="7">
        <v>2</v>
      </c>
      <c r="I3" s="7">
        <v>4</v>
      </c>
      <c r="J3" s="7"/>
      <c r="K3" s="7">
        <v>4</v>
      </c>
      <c r="L3" s="7">
        <v>4</v>
      </c>
      <c r="M3" s="7">
        <v>4</v>
      </c>
      <c r="N3" s="7">
        <v>4</v>
      </c>
      <c r="O3" s="7">
        <f t="shared" si="0"/>
        <v>38</v>
      </c>
    </row>
    <row r="4" spans="1:15" x14ac:dyDescent="0.25">
      <c r="A4" s="8" t="s">
        <v>29</v>
      </c>
      <c r="B4" s="9" t="s">
        <v>16</v>
      </c>
      <c r="C4" s="8">
        <v>1</v>
      </c>
      <c r="D4" s="8">
        <v>1</v>
      </c>
      <c r="E4" s="8">
        <v>1</v>
      </c>
      <c r="F4" s="8">
        <v>3</v>
      </c>
      <c r="G4" s="8">
        <v>1</v>
      </c>
      <c r="H4" s="8">
        <v>1</v>
      </c>
      <c r="I4" s="8">
        <v>1</v>
      </c>
      <c r="J4" s="8">
        <v>2</v>
      </c>
      <c r="K4" s="8">
        <v>4</v>
      </c>
      <c r="L4" s="8"/>
      <c r="M4" s="8"/>
      <c r="N4" s="8"/>
      <c r="O4" s="8">
        <f t="shared" si="0"/>
        <v>15</v>
      </c>
    </row>
    <row r="5" spans="1:15" x14ac:dyDescent="0.25">
      <c r="A5" s="8" t="s">
        <v>30</v>
      </c>
      <c r="B5" s="9" t="s">
        <v>31</v>
      </c>
      <c r="C5" s="8">
        <v>3</v>
      </c>
      <c r="D5" s="8">
        <v>2</v>
      </c>
      <c r="E5" s="8"/>
      <c r="F5" s="8"/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4</v>
      </c>
      <c r="M5" s="8">
        <v>2</v>
      </c>
      <c r="N5" s="8">
        <v>2</v>
      </c>
      <c r="O5" s="8">
        <f t="shared" si="0"/>
        <v>18</v>
      </c>
    </row>
    <row r="6" spans="1:15" x14ac:dyDescent="0.25">
      <c r="A6" s="10" t="s">
        <v>26</v>
      </c>
      <c r="B6" s="11" t="s">
        <v>24</v>
      </c>
      <c r="C6" s="12">
        <f t="shared" ref="C6:O6" si="1">SUM(C2:C5)</f>
        <v>9</v>
      </c>
      <c r="D6" s="12">
        <f t="shared" si="1"/>
        <v>8</v>
      </c>
      <c r="E6" s="12">
        <f t="shared" si="1"/>
        <v>6</v>
      </c>
      <c r="F6" s="12">
        <f t="shared" si="1"/>
        <v>8</v>
      </c>
      <c r="G6" s="12">
        <f t="shared" si="1"/>
        <v>3</v>
      </c>
      <c r="H6" s="12">
        <f t="shared" si="1"/>
        <v>5</v>
      </c>
      <c r="I6" s="12">
        <f t="shared" si="1"/>
        <v>7</v>
      </c>
      <c r="J6" s="12">
        <f t="shared" si="1"/>
        <v>3</v>
      </c>
      <c r="K6" s="12">
        <f t="shared" si="1"/>
        <v>10</v>
      </c>
      <c r="L6" s="12">
        <f t="shared" si="1"/>
        <v>9</v>
      </c>
      <c r="M6" s="12">
        <f t="shared" si="1"/>
        <v>7</v>
      </c>
      <c r="N6" s="12">
        <f t="shared" si="1"/>
        <v>7</v>
      </c>
      <c r="O6" s="12">
        <f t="shared" si="1"/>
        <v>82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"/>
  <sheetViews>
    <sheetView workbookViewId="0">
      <selection activeCell="B2" sqref="B2"/>
    </sheetView>
  </sheetViews>
  <sheetFormatPr baseColWidth="10" defaultRowHeight="15" x14ac:dyDescent="0.25"/>
  <cols>
    <col min="1" max="1" width="50.7109375" customWidth="1"/>
    <col min="2" max="2" width="62.85546875" style="1" customWidth="1"/>
    <col min="3" max="20" width="5.7109375" customWidth="1"/>
    <col min="21" max="21" width="11.42578125" customWidth="1"/>
  </cols>
  <sheetData>
    <row r="1" spans="1:15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 x14ac:dyDescent="0.25">
      <c r="A2" s="2" t="s">
        <v>13</v>
      </c>
      <c r="B2" s="3" t="s">
        <v>20</v>
      </c>
      <c r="C2" s="4">
        <v>4</v>
      </c>
      <c r="D2" s="4">
        <v>3</v>
      </c>
      <c r="E2" s="4">
        <v>4</v>
      </c>
      <c r="F2" s="4">
        <v>4</v>
      </c>
      <c r="G2" s="4">
        <v>4</v>
      </c>
      <c r="H2" s="4">
        <v>4</v>
      </c>
      <c r="I2" s="4">
        <v>4</v>
      </c>
      <c r="J2" s="4">
        <v>1</v>
      </c>
      <c r="K2" s="4">
        <v>4</v>
      </c>
      <c r="L2" s="4">
        <v>3</v>
      </c>
      <c r="M2" s="4">
        <v>3</v>
      </c>
      <c r="N2" s="4">
        <v>3</v>
      </c>
      <c r="O2" s="4">
        <f t="shared" ref="O2" si="0">SUM(C2:N2)</f>
        <v>41</v>
      </c>
    </row>
    <row r="3" spans="1:15" x14ac:dyDescent="0.25">
      <c r="A3" s="5" t="s">
        <v>15</v>
      </c>
      <c r="B3" s="6" t="s">
        <v>18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8" t="s">
        <v>29</v>
      </c>
      <c r="B4" s="9" t="s">
        <v>16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25">
      <c r="A5" s="8" t="s">
        <v>30</v>
      </c>
      <c r="B5" s="9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10" t="s">
        <v>23</v>
      </c>
      <c r="B6" s="11" t="s">
        <v>24</v>
      </c>
      <c r="C6" s="12">
        <f t="shared" ref="C6:O6" si="1">SUM(C2:C5)</f>
        <v>4</v>
      </c>
      <c r="D6" s="12">
        <f t="shared" si="1"/>
        <v>3</v>
      </c>
      <c r="E6" s="12">
        <f t="shared" si="1"/>
        <v>4</v>
      </c>
      <c r="F6" s="12">
        <f t="shared" si="1"/>
        <v>4</v>
      </c>
      <c r="G6" s="12">
        <f t="shared" si="1"/>
        <v>4</v>
      </c>
      <c r="H6" s="12">
        <f t="shared" si="1"/>
        <v>4</v>
      </c>
      <c r="I6" s="12">
        <f t="shared" si="1"/>
        <v>4</v>
      </c>
      <c r="J6" s="12">
        <f t="shared" si="1"/>
        <v>1</v>
      </c>
      <c r="K6" s="12">
        <f t="shared" si="1"/>
        <v>4</v>
      </c>
      <c r="L6" s="12">
        <f t="shared" si="1"/>
        <v>3</v>
      </c>
      <c r="M6" s="12">
        <f t="shared" si="1"/>
        <v>3</v>
      </c>
      <c r="N6" s="12">
        <f t="shared" si="1"/>
        <v>3</v>
      </c>
      <c r="O6" s="12">
        <f t="shared" si="1"/>
        <v>41</v>
      </c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"/>
  <sheetViews>
    <sheetView workbookViewId="0">
      <selection activeCell="A7" sqref="A7:XFD7"/>
    </sheetView>
  </sheetViews>
  <sheetFormatPr baseColWidth="10" defaultRowHeight="15" x14ac:dyDescent="0.25"/>
  <cols>
    <col min="1" max="1" width="50.7109375" customWidth="1"/>
    <col min="2" max="2" width="62.85546875" style="1" customWidth="1"/>
    <col min="3" max="19" width="5.7109375" customWidth="1"/>
    <col min="20" max="20" width="11.42578125" customWidth="1"/>
  </cols>
  <sheetData>
    <row r="1" spans="1:15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 x14ac:dyDescent="0.25">
      <c r="A2" s="2" t="s">
        <v>13</v>
      </c>
      <c r="B2" s="3" t="s">
        <v>14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5" t="s">
        <v>15</v>
      </c>
      <c r="B3" s="6" t="s">
        <v>18</v>
      </c>
      <c r="C3" s="7">
        <v>5</v>
      </c>
      <c r="D3" s="7">
        <v>4</v>
      </c>
      <c r="E3" s="7">
        <v>4</v>
      </c>
      <c r="F3" s="7">
        <v>4</v>
      </c>
      <c r="G3" s="7">
        <v>4</v>
      </c>
      <c r="H3" s="7">
        <v>4</v>
      </c>
      <c r="I3" s="7">
        <v>4</v>
      </c>
      <c r="J3" s="7"/>
      <c r="K3" s="7">
        <v>5</v>
      </c>
      <c r="L3" s="7">
        <v>5</v>
      </c>
      <c r="M3" s="7">
        <v>6</v>
      </c>
      <c r="N3" s="7">
        <v>4</v>
      </c>
      <c r="O3" s="7">
        <f t="shared" ref="O3:O4" si="0">SUM(C3:N3)</f>
        <v>49</v>
      </c>
    </row>
    <row r="4" spans="1:15" x14ac:dyDescent="0.25">
      <c r="A4" s="8" t="s">
        <v>29</v>
      </c>
      <c r="B4" s="9" t="s">
        <v>16</v>
      </c>
      <c r="C4" s="8">
        <v>2</v>
      </c>
      <c r="D4" s="8">
        <v>2</v>
      </c>
      <c r="E4" s="8">
        <v>2</v>
      </c>
      <c r="F4" s="8">
        <v>2</v>
      </c>
      <c r="G4" s="8"/>
      <c r="H4" s="8">
        <v>1</v>
      </c>
      <c r="I4" s="8">
        <v>2</v>
      </c>
      <c r="J4" s="8">
        <v>3</v>
      </c>
      <c r="K4" s="8">
        <v>2</v>
      </c>
      <c r="L4" s="8">
        <v>2</v>
      </c>
      <c r="M4" s="8">
        <v>1</v>
      </c>
      <c r="N4" s="8">
        <v>1</v>
      </c>
      <c r="O4" s="7">
        <f t="shared" si="0"/>
        <v>20</v>
      </c>
    </row>
    <row r="5" spans="1:15" x14ac:dyDescent="0.25">
      <c r="A5" s="8" t="s">
        <v>30</v>
      </c>
      <c r="B5" s="9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10" t="s">
        <v>27</v>
      </c>
      <c r="B6" s="11" t="s">
        <v>24</v>
      </c>
      <c r="C6" s="12">
        <f t="shared" ref="C6:O6" si="1">SUM(C2:C5)</f>
        <v>7</v>
      </c>
      <c r="D6" s="12">
        <f t="shared" si="1"/>
        <v>6</v>
      </c>
      <c r="E6" s="12">
        <f t="shared" si="1"/>
        <v>6</v>
      </c>
      <c r="F6" s="12">
        <f t="shared" si="1"/>
        <v>6</v>
      </c>
      <c r="G6" s="12">
        <f t="shared" si="1"/>
        <v>4</v>
      </c>
      <c r="H6" s="12">
        <f t="shared" si="1"/>
        <v>5</v>
      </c>
      <c r="I6" s="12">
        <f t="shared" si="1"/>
        <v>6</v>
      </c>
      <c r="J6" s="12">
        <f t="shared" si="1"/>
        <v>3</v>
      </c>
      <c r="K6" s="12">
        <f t="shared" si="1"/>
        <v>7</v>
      </c>
      <c r="L6" s="12">
        <f t="shared" si="1"/>
        <v>7</v>
      </c>
      <c r="M6" s="12">
        <f t="shared" si="1"/>
        <v>7</v>
      </c>
      <c r="N6" s="12">
        <f t="shared" si="1"/>
        <v>5</v>
      </c>
      <c r="O6" s="12">
        <f t="shared" si="1"/>
        <v>69</v>
      </c>
    </row>
  </sheetData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N5"/>
  <sheetViews>
    <sheetView tabSelected="1" workbookViewId="0">
      <selection activeCell="C3" sqref="C3"/>
    </sheetView>
  </sheetViews>
  <sheetFormatPr baseColWidth="10" defaultRowHeight="15" x14ac:dyDescent="0.25"/>
  <cols>
    <col min="1" max="1" width="50.7109375" customWidth="1"/>
    <col min="2" max="2" width="62.85546875" style="1" customWidth="1"/>
    <col min="3" max="20" width="5.7109375" customWidth="1"/>
    <col min="21" max="21" width="11.42578125" customWidth="1"/>
  </cols>
  <sheetData>
    <row r="1" spans="1:66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66" x14ac:dyDescent="0.25">
      <c r="A2" s="2" t="s">
        <v>13</v>
      </c>
      <c r="B2" s="3" t="s">
        <v>20</v>
      </c>
      <c r="C2" s="4">
        <v>5</v>
      </c>
      <c r="D2" s="4">
        <v>3</v>
      </c>
      <c r="E2" s="4">
        <v>7</v>
      </c>
      <c r="F2" s="4">
        <v>2</v>
      </c>
      <c r="G2" s="4"/>
      <c r="H2" s="4"/>
      <c r="I2" s="4">
        <v>2</v>
      </c>
      <c r="J2" s="4">
        <v>1</v>
      </c>
      <c r="K2" s="4">
        <v>3</v>
      </c>
      <c r="L2" s="4">
        <v>2</v>
      </c>
      <c r="M2" s="4"/>
      <c r="N2" s="4"/>
      <c r="O2" s="4">
        <f t="shared" ref="O2:O4" si="0">SUM(C2:N2)</f>
        <v>25</v>
      </c>
    </row>
    <row r="3" spans="1:66" x14ac:dyDescent="0.25">
      <c r="A3" s="5" t="s">
        <v>15</v>
      </c>
      <c r="B3" s="6" t="s">
        <v>32</v>
      </c>
      <c r="C3" s="7"/>
      <c r="D3" s="7"/>
      <c r="E3" s="7"/>
      <c r="F3" s="7">
        <v>6</v>
      </c>
      <c r="G3" s="7">
        <v>3</v>
      </c>
      <c r="H3" s="7">
        <v>5</v>
      </c>
      <c r="I3" s="7">
        <v>7</v>
      </c>
      <c r="J3" s="7"/>
      <c r="K3" s="7">
        <v>3</v>
      </c>
      <c r="L3" s="7">
        <v>6</v>
      </c>
      <c r="M3" s="7">
        <v>6</v>
      </c>
      <c r="N3" s="7">
        <v>5</v>
      </c>
      <c r="O3" s="7">
        <f t="shared" si="0"/>
        <v>41</v>
      </c>
    </row>
    <row r="4" spans="1:66" s="17" customFormat="1" x14ac:dyDescent="0.25">
      <c r="A4" s="15" t="s">
        <v>16</v>
      </c>
      <c r="B4" s="16" t="s">
        <v>21</v>
      </c>
      <c r="C4" s="15">
        <v>4</v>
      </c>
      <c r="D4" s="15">
        <v>3</v>
      </c>
      <c r="E4" s="15"/>
      <c r="G4" s="15"/>
      <c r="H4" s="15"/>
      <c r="I4" s="15"/>
      <c r="J4" s="15"/>
      <c r="K4" s="15"/>
      <c r="L4" s="15"/>
      <c r="M4" s="15"/>
      <c r="N4" s="15"/>
      <c r="O4" s="7">
        <f t="shared" si="0"/>
        <v>7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</row>
    <row r="5" spans="1:66" x14ac:dyDescent="0.25">
      <c r="A5" s="10" t="s">
        <v>19</v>
      </c>
      <c r="B5" s="11" t="s">
        <v>25</v>
      </c>
      <c r="C5" s="12">
        <f>SUM(C2:C4)</f>
        <v>9</v>
      </c>
      <c r="D5" s="12">
        <f t="shared" ref="D5:N5" si="1">SUM(D2:D4)</f>
        <v>6</v>
      </c>
      <c r="E5" s="12">
        <f t="shared" si="1"/>
        <v>7</v>
      </c>
      <c r="F5" s="12">
        <f t="shared" si="1"/>
        <v>8</v>
      </c>
      <c r="G5" s="12">
        <f t="shared" si="1"/>
        <v>3</v>
      </c>
      <c r="H5" s="12">
        <f t="shared" si="1"/>
        <v>5</v>
      </c>
      <c r="I5" s="12">
        <f t="shared" si="1"/>
        <v>9</v>
      </c>
      <c r="J5" s="12">
        <f t="shared" si="1"/>
        <v>1</v>
      </c>
      <c r="K5" s="12">
        <f t="shared" si="1"/>
        <v>6</v>
      </c>
      <c r="L5" s="12">
        <f t="shared" si="1"/>
        <v>8</v>
      </c>
      <c r="M5" s="12">
        <f t="shared" si="1"/>
        <v>6</v>
      </c>
      <c r="N5" s="12">
        <f t="shared" si="1"/>
        <v>5</v>
      </c>
      <c r="O5" s="12">
        <f t="shared" ref="O5" si="2">SUM(O2:O4)</f>
        <v>73</v>
      </c>
    </row>
  </sheetData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"/>
  <sheetViews>
    <sheetView workbookViewId="0">
      <selection activeCell="B3" sqref="B3"/>
    </sheetView>
  </sheetViews>
  <sheetFormatPr baseColWidth="10" defaultRowHeight="15" x14ac:dyDescent="0.25"/>
  <cols>
    <col min="1" max="1" width="50.7109375" customWidth="1"/>
    <col min="2" max="2" width="62.85546875" style="1" customWidth="1"/>
    <col min="3" max="20" width="5.7109375" customWidth="1"/>
    <col min="21" max="21" width="11.42578125" customWidth="1"/>
  </cols>
  <sheetData>
    <row r="1" spans="1:15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 x14ac:dyDescent="0.25">
      <c r="A2" s="2" t="s">
        <v>13</v>
      </c>
      <c r="B2" s="3" t="s">
        <v>20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5" t="s">
        <v>15</v>
      </c>
      <c r="B3" s="6" t="s">
        <v>32</v>
      </c>
      <c r="C3" s="7">
        <v>2</v>
      </c>
      <c r="D3" s="7">
        <v>2</v>
      </c>
      <c r="E3" s="7">
        <v>3</v>
      </c>
      <c r="F3" s="7">
        <v>1</v>
      </c>
      <c r="G3" s="7">
        <v>0</v>
      </c>
      <c r="H3" s="7">
        <v>1</v>
      </c>
      <c r="I3" s="7">
        <v>2</v>
      </c>
      <c r="J3" s="7">
        <v>0</v>
      </c>
      <c r="K3" s="7">
        <v>2</v>
      </c>
      <c r="L3" s="7">
        <v>2</v>
      </c>
      <c r="M3" s="7">
        <v>1</v>
      </c>
      <c r="N3" s="7">
        <v>2</v>
      </c>
      <c r="O3" s="7">
        <f t="shared" ref="O3" si="0">SUM(C3:N3)</f>
        <v>18</v>
      </c>
    </row>
    <row r="4" spans="1:15" x14ac:dyDescent="0.25">
      <c r="A4" s="8" t="s">
        <v>16</v>
      </c>
      <c r="B4" s="9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25">
      <c r="A5" s="10" t="s">
        <v>22</v>
      </c>
      <c r="B5" s="11" t="s">
        <v>25</v>
      </c>
      <c r="C5" s="12">
        <f t="shared" ref="C5:O5" si="1">SUM(C2:C4)</f>
        <v>2</v>
      </c>
      <c r="D5" s="12">
        <f t="shared" si="1"/>
        <v>2</v>
      </c>
      <c r="E5" s="12">
        <f t="shared" si="1"/>
        <v>3</v>
      </c>
      <c r="F5" s="12">
        <f t="shared" si="1"/>
        <v>1</v>
      </c>
      <c r="G5" s="12">
        <f t="shared" si="1"/>
        <v>0</v>
      </c>
      <c r="H5" s="12">
        <f t="shared" si="1"/>
        <v>1</v>
      </c>
      <c r="I5" s="12">
        <f t="shared" si="1"/>
        <v>2</v>
      </c>
      <c r="J5" s="12">
        <f t="shared" si="1"/>
        <v>0</v>
      </c>
      <c r="K5" s="12">
        <f t="shared" si="1"/>
        <v>2</v>
      </c>
      <c r="L5" s="12">
        <f t="shared" si="1"/>
        <v>2</v>
      </c>
      <c r="M5" s="12">
        <f t="shared" si="1"/>
        <v>1</v>
      </c>
      <c r="N5" s="12">
        <f t="shared" si="1"/>
        <v>2</v>
      </c>
      <c r="O5" s="12">
        <f t="shared" si="1"/>
        <v>18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Synthèse 2024</vt:lpstr>
      <vt:lpstr>2024_-_OASIS-AV</vt:lpstr>
      <vt:lpstr>2024_-_OASIS-JPL</vt:lpstr>
      <vt:lpstr>2024_-_OASIS-FA</vt:lpstr>
      <vt:lpstr>2024_-ERASMUS-JPL</vt:lpstr>
      <vt:lpstr>2024_-ERASMUS-FA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ALLEZ</dc:creator>
  <cp:lastModifiedBy>Frederic Allez</cp:lastModifiedBy>
  <dcterms:created xsi:type="dcterms:W3CDTF">2023-10-05T12:08:52Z</dcterms:created>
  <dcterms:modified xsi:type="dcterms:W3CDTF">2025-07-23T09:26:39Z</dcterms:modified>
</cp:coreProperties>
</file>